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hat-If &amp; Break-Even DSS" sheetId="1" state="visible" r:id="rId1"/>
    <sheet xmlns:r="http://schemas.openxmlformats.org/officeDocument/2006/relationships" name="Optimization Solver LP" sheetId="2" state="visible" r:id="rId2"/>
    <sheet xmlns:r="http://schemas.openxmlformats.org/officeDocument/2006/relationships" name="Decision Tree EMV" sheetId="3" state="visible" r:id="rId3"/>
    <sheet xmlns:r="http://schemas.openxmlformats.org/officeDocument/2006/relationships" name="Capital Budgeting NPV IR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RM#,##0"/>
    <numFmt numFmtId="165" formatCode="$#,##0"/>
    <numFmt numFmtId="166" formatCode="0.0%"/>
  </numFmts>
  <fonts count="3">
    <font>
      <name val="Calibri"/>
      <family val="2"/>
      <color theme="1"/>
      <sz val="11"/>
      <scheme val="minor"/>
    </font>
    <font>
      <name val="Calibri"/>
      <b val="1"/>
      <color rgb="00111111"/>
      <sz val="14"/>
    </font>
    <font>
      <name val="Calibri"/>
      <b val="1"/>
      <color rgb="00111111"/>
      <sz val="11"/>
    </font>
  </fonts>
  <fills count="3">
    <fill>
      <patternFill/>
    </fill>
    <fill>
      <patternFill patternType="gray125"/>
    </fill>
    <fill>
      <patternFill patternType="solid">
        <fgColor rgb="00C3B1E1"/>
        <bgColor rgb="00C3B1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164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showGridLines="1" workbookViewId="0">
      <selection activeCell="A1" sqref="A1"/>
    </sheetView>
  </sheetViews>
  <sheetFormatPr baseColWidth="8" defaultRowHeight="15"/>
  <cols>
    <col width="50" customWidth="1" min="1" max="1"/>
    <col width="21" customWidth="1" min="2" max="2"/>
    <col width="30" customWidth="1" min="3" max="3"/>
    <col width="30" customWidth="1" min="4" max="4"/>
    <col width="29" customWidth="1" min="5" max="5"/>
    <col width="24" customWidth="1" min="6" max="6"/>
    <col width="23" customWidth="1" min="7" max="7"/>
    <col width="20" customWidth="1" min="8" max="8"/>
    <col width="30" customWidth="1" min="9" max="9"/>
    <col width="72" customWidth="1" min="10" max="10"/>
  </cols>
  <sheetData>
    <row r="1">
      <c r="A1" s="1" t="inlineStr">
        <is>
          <t>DBSS2643 - What-If &amp; Break-Even Decision Model</t>
        </is>
      </c>
    </row>
    <row r="2"/>
    <row r="3">
      <c r="A3" s="2" t="inlineStr">
        <is>
          <t>Product Line</t>
        </is>
      </c>
      <c r="B3" s="2" t="inlineStr">
        <is>
          <t>Fixed Costs (MYR)</t>
        </is>
      </c>
      <c r="C3" s="2" t="inlineStr">
        <is>
          <t>Variable Cost / Unit (MYR)</t>
        </is>
      </c>
      <c r="D3" s="2" t="inlineStr">
        <is>
          <t>Selling Price / Unit (MYR)</t>
        </is>
      </c>
      <c r="E3" s="2" t="inlineStr">
        <is>
          <t>Break-Even Volume (Units)</t>
        </is>
      </c>
      <c r="F3" s="2" t="inlineStr">
        <is>
          <t>Target Sales (Units)</t>
        </is>
      </c>
      <c r="G3" s="2" t="inlineStr">
        <is>
          <t>Total Revenue (MYR)</t>
        </is>
      </c>
      <c r="H3" s="2" t="inlineStr">
        <is>
          <t>Total Cost (MYR)</t>
        </is>
      </c>
      <c r="I3" s="2" t="inlineStr">
        <is>
          <t>Net Operating Profit (MYR)</t>
        </is>
      </c>
      <c r="J3" s="2" t="inlineStr">
        <is>
          <t>DSS Decision</t>
        </is>
      </c>
    </row>
    <row r="4">
      <c r="A4" t="inlineStr">
        <is>
          <t>BI SaaS Cloud Platform</t>
        </is>
      </c>
      <c r="B4" s="3" t="n">
        <v>150000</v>
      </c>
      <c r="C4" s="3" t="n">
        <v>450</v>
      </c>
      <c r="D4" s="3" t="n">
        <v>1200</v>
      </c>
      <c r="E4" s="4">
        <f>B4/(D4-C4)</f>
        <v/>
      </c>
      <c r="F4" t="n">
        <v>200</v>
      </c>
      <c r="G4" s="3">
        <f>F4*D4</f>
        <v/>
      </c>
      <c r="H4" s="3">
        <f>B4+(F4*C4)</f>
        <v/>
      </c>
      <c r="I4" s="3">
        <f>G4-H4</f>
        <v/>
      </c>
      <c r="J4">
        <f>IF(I4&gt;0, "PROFITABLE: Launch Product", "LOSS: Adjust Pricing/Cost")</f>
        <v/>
      </c>
    </row>
    <row r="5">
      <c r="A5" t="inlineStr">
        <is>
          <t>AI Knowledge Engine</t>
        </is>
      </c>
      <c r="B5" s="3" t="n">
        <v>220000</v>
      </c>
      <c r="C5" s="3" t="n">
        <v>800</v>
      </c>
      <c r="D5" s="3" t="n">
        <v>2500</v>
      </c>
      <c r="E5" s="4">
        <f>B5/(D5-C5)</f>
        <v/>
      </c>
      <c r="F5" t="n">
        <v>180</v>
      </c>
      <c r="G5" s="3">
        <f>F5*D5</f>
        <v/>
      </c>
      <c r="H5" s="3">
        <f>B5+(F5*C5)</f>
        <v/>
      </c>
      <c r="I5" s="3">
        <f>G5-H5</f>
        <v/>
      </c>
      <c r="J5">
        <f>IF(I5&gt;0, "PROFITABLE: Launch Product", "LOSS: Adjust Pricing/Cost")</f>
        <v/>
      </c>
    </row>
    <row r="6">
      <c r="A6" t="inlineStr">
        <is>
          <t>Enterprise DSS Consulting</t>
        </is>
      </c>
      <c r="B6" s="3" t="n">
        <v>80000</v>
      </c>
      <c r="C6" s="3" t="n">
        <v>1200</v>
      </c>
      <c r="D6" s="3" t="n">
        <v>3500</v>
      </c>
      <c r="E6" s="4">
        <f>B6/(D6-C6)</f>
        <v/>
      </c>
      <c r="F6" t="n">
        <v>90</v>
      </c>
      <c r="G6" s="3">
        <f>F6*D6</f>
        <v/>
      </c>
      <c r="H6" s="3">
        <f>B6+(F6*C6)</f>
        <v/>
      </c>
      <c r="I6" s="3">
        <f>G6-H6</f>
        <v/>
      </c>
      <c r="J6">
        <f>IF(I6&gt;0, "PROFITABLE: Launch Product", "LOSS: Adjust Pricing/Cost")</f>
        <v/>
      </c>
    </row>
    <row r="7">
      <c r="A7" t="inlineStr">
        <is>
          <t>Data Warehouse Appliance</t>
        </is>
      </c>
      <c r="B7" s="3" t="n">
        <v>350000</v>
      </c>
      <c r="C7" s="3" t="n">
        <v>3500</v>
      </c>
      <c r="D7" s="3" t="n">
        <v>8500</v>
      </c>
      <c r="E7" s="4">
        <f>B7/(D7-C7)</f>
        <v/>
      </c>
      <c r="F7" t="n">
        <v>110</v>
      </c>
      <c r="G7" s="3">
        <f>F7*D7</f>
        <v/>
      </c>
      <c r="H7" s="3">
        <f>B7+(F7*C7)</f>
        <v/>
      </c>
      <c r="I7" s="3">
        <f>G7-H7</f>
        <v/>
      </c>
      <c r="J7">
        <f>IF(I7&gt;0, "PROFITABLE: Launch Product", "LOSS: Adjust Pricing/Cost")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1" workbookViewId="0">
      <selection activeCell="A1" sqref="A1"/>
    </sheetView>
  </sheetViews>
  <sheetFormatPr baseColWidth="8" defaultRowHeight="15"/>
  <cols>
    <col width="51" customWidth="1" min="1" max="1"/>
    <col width="21" customWidth="1" min="2" max="2"/>
    <col width="20" customWidth="1" min="3" max="3"/>
    <col width="26" customWidth="1" min="4" max="4"/>
    <col width="23" customWidth="1" min="5" max="5"/>
    <col width="28" customWidth="1" min="6" max="6"/>
    <col width="22" customWidth="1" min="7" max="7"/>
  </cols>
  <sheetData>
    <row r="1">
      <c r="A1" s="1" t="inlineStr">
        <is>
          <t>DBSS2643 - Product Mix Linear Programming Model</t>
        </is>
      </c>
    </row>
    <row r="2"/>
    <row r="3">
      <c r="A3" s="2" t="inlineStr">
        <is>
          <t>Product Type</t>
        </is>
      </c>
      <c r="B3" s="2" t="inlineStr">
        <is>
          <t>Unit Profit (MYR)</t>
        </is>
      </c>
      <c r="C3" s="2" t="inlineStr">
        <is>
          <t>Dev Hours / Unit</t>
        </is>
      </c>
      <c r="D3" s="2" t="inlineStr">
        <is>
          <t>Server Capacity / Unit</t>
        </is>
      </c>
      <c r="E3" s="2" t="inlineStr">
        <is>
          <t>Market Demand Limit</t>
        </is>
      </c>
      <c r="F3" s="2" t="inlineStr">
        <is>
          <t>Optimal Production Units</t>
        </is>
      </c>
      <c r="G3" s="2" t="inlineStr">
        <is>
          <t>Total Profit (MYR)</t>
        </is>
      </c>
    </row>
    <row r="4">
      <c r="A4" t="inlineStr">
        <is>
          <t>Standard DSS License</t>
        </is>
      </c>
      <c r="B4" s="3" t="n">
        <v>1500</v>
      </c>
      <c r="C4" t="n">
        <v>10</v>
      </c>
      <c r="D4" t="n">
        <v>2</v>
      </c>
      <c r="E4" t="n">
        <v>50</v>
      </c>
      <c r="F4" t="n">
        <v>40</v>
      </c>
      <c r="G4" s="3">
        <f>B4*F4</f>
        <v/>
      </c>
    </row>
    <row r="5">
      <c r="A5" t="inlineStr">
        <is>
          <t>Premium BI Suite</t>
        </is>
      </c>
      <c r="B5" s="3" t="n">
        <v>3200</v>
      </c>
      <c r="C5" t="n">
        <v>25</v>
      </c>
      <c r="D5" t="n">
        <v>5</v>
      </c>
      <c r="E5" t="n">
        <v>30</v>
      </c>
      <c r="F5" t="n">
        <v>24</v>
      </c>
      <c r="G5" s="3">
        <f>B5*F5</f>
        <v/>
      </c>
    </row>
    <row r="6">
      <c r="A6" t="inlineStr">
        <is>
          <t>Custom Enterprise AI</t>
        </is>
      </c>
      <c r="B6" s="3" t="n">
        <v>6800</v>
      </c>
      <c r="C6" t="n">
        <v>50</v>
      </c>
      <c r="D6" t="n">
        <v>12</v>
      </c>
      <c r="E6" t="n">
        <v>15</v>
      </c>
      <c r="F6" t="n">
        <v>10</v>
      </c>
      <c r="G6" s="3">
        <f>B6*F6</f>
        <v/>
      </c>
    </row>
    <row r="7">
      <c r="A7" s="5" t="inlineStr">
        <is>
          <t>MAXIMIZED TOTAL PROFIT</t>
        </is>
      </c>
      <c r="G7" s="6">
        <f>SUM(G4:G6)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"/>
  <sheetViews>
    <sheetView showGridLines="1" workbookViewId="0">
      <selection activeCell="A1" sqref="A1"/>
    </sheetView>
  </sheetViews>
  <sheetFormatPr baseColWidth="8" defaultRowHeight="15"/>
  <cols>
    <col width="60" customWidth="1" min="1" max="1"/>
    <col width="38" customWidth="1" min="2" max="2"/>
    <col width="37" customWidth="1" min="3" max="3"/>
    <col width="33" customWidth="1" min="4" max="4"/>
    <col width="68" customWidth="1" min="5" max="5"/>
    <col width="60" customWidth="1" min="6" max="6"/>
  </cols>
  <sheetData>
    <row r="1">
      <c r="A1" s="1" t="inlineStr">
        <is>
          <t>DBSS2643 - Expected Monetary Value (EMV) Decision Matrix</t>
        </is>
      </c>
    </row>
    <row r="2"/>
    <row r="3">
      <c r="A3" s="2" t="inlineStr">
        <is>
          <t>Decision Alternative</t>
        </is>
      </c>
      <c r="B3" s="2" t="inlineStr">
        <is>
          <t>High Market Demand (p=0.60) Payoff</t>
        </is>
      </c>
      <c r="C3" s="2" t="inlineStr">
        <is>
          <t>Low Market Demand (p=0.40) Payoff</t>
        </is>
      </c>
      <c r="D3" s="2" t="inlineStr">
        <is>
          <t>Expected Monetary Value (EMV)</t>
        </is>
      </c>
      <c r="E3" s="2" t="inlineStr">
        <is>
          <t>Risk Assessment</t>
        </is>
      </c>
      <c r="F3" s="2" t="inlineStr">
        <is>
          <t>Optimal Decision</t>
        </is>
      </c>
    </row>
    <row r="4">
      <c r="A4" t="inlineStr">
        <is>
          <t>Build Large Enterprise DW</t>
        </is>
      </c>
      <c r="B4" s="3" t="n">
        <v>850000</v>
      </c>
      <c r="C4" s="3" t="n">
        <v>-320000</v>
      </c>
      <c r="D4" s="3">
        <f>(B4*0.60)+(C4*0.40)</f>
        <v/>
      </c>
      <c r="E4">
        <f>IF(C4&lt;0, "HIGH RISK: Potential Loss", "LOW RISK: Capital Safe")</f>
        <v/>
      </c>
      <c r="F4">
        <f>IF(D4&gt;300000, "RECOMMENDED OPTION", "SECONDARY OPTION")</f>
        <v/>
      </c>
    </row>
    <row r="5">
      <c r="A5" t="inlineStr">
        <is>
          <t>Build Modular Cloud DSS</t>
        </is>
      </c>
      <c r="B5" s="3" t="n">
        <v>480000</v>
      </c>
      <c r="C5" s="3" t="n">
        <v>-80000</v>
      </c>
      <c r="D5" s="3">
        <f>(B5*0.60)+(C5*0.40)</f>
        <v/>
      </c>
      <c r="E5">
        <f>IF(C5&lt;0, "HIGH RISK: Potential Loss", "LOW RISK: Capital Safe")</f>
        <v/>
      </c>
      <c r="F5">
        <f>IF(D5&gt;300000, "RECOMMENDED OPTION", "SECONDARY OPTION")</f>
        <v/>
      </c>
    </row>
    <row r="6">
      <c r="A6" t="inlineStr">
        <is>
          <t>Outsource to BI Vendor</t>
        </is>
      </c>
      <c r="B6" s="3" t="n">
        <v>210000</v>
      </c>
      <c r="C6" s="3" t="n">
        <v>40000</v>
      </c>
      <c r="D6" s="3">
        <f>(B6*0.60)+(C6*0.40)</f>
        <v/>
      </c>
      <c r="E6">
        <f>IF(C6&lt;0, "HIGH RISK: Potential Loss", "LOW RISK: Capital Safe")</f>
        <v/>
      </c>
      <c r="F6">
        <f>IF(D6&gt;300000, "RECOMMENDED OPTION", "SECONDARY OPTION")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"/>
  <sheetViews>
    <sheetView showGridLines="1" workbookViewId="0">
      <selection activeCell="A1" sqref="A1"/>
    </sheetView>
  </sheetViews>
  <sheetFormatPr baseColWidth="8" defaultRowHeight="15"/>
  <cols>
    <col width="60" customWidth="1" min="1" max="1"/>
    <col width="26" customWidth="1" min="2" max="2"/>
    <col width="24" customWidth="1" min="3" max="3"/>
    <col width="24" customWidth="1" min="4" max="4"/>
    <col width="24" customWidth="1" min="5" max="5"/>
    <col width="17" customWidth="1" min="6" max="6"/>
    <col width="22" customWidth="1" min="7" max="7"/>
    <col width="33" customWidth="1" min="8" max="8"/>
    <col width="56" customWidth="1" min="9" max="9"/>
  </cols>
  <sheetData>
    <row r="1">
      <c r="A1" s="1" t="inlineStr">
        <is>
          <t>DBSS2643 - DSS IT Project Capital Budgeting &amp; NPV Solver</t>
        </is>
      </c>
    </row>
    <row r="2"/>
    <row r="3">
      <c r="A3" s="2" t="inlineStr">
        <is>
          <t>IT DSS Project Option</t>
        </is>
      </c>
      <c r="B3" s="2" t="inlineStr">
        <is>
          <t>Initial Investment ($)</t>
        </is>
      </c>
      <c r="C3" s="2" t="inlineStr">
        <is>
          <t>Year 1 Cash Flow ($)</t>
        </is>
      </c>
      <c r="D3" s="2" t="inlineStr">
        <is>
          <t>Year 2 Cash Flow ($)</t>
        </is>
      </c>
      <c r="E3" s="2" t="inlineStr">
        <is>
          <t>Year 3 Cash Flow ($)</t>
        </is>
      </c>
      <c r="F3" s="2" t="inlineStr">
        <is>
          <t>Discount Rate</t>
        </is>
      </c>
      <c r="G3" s="2" t="inlineStr">
        <is>
          <t>3-Year NPV ($)</t>
        </is>
      </c>
      <c r="H3" s="2" t="inlineStr">
        <is>
          <t>Internal Rate of Return (IRR)</t>
        </is>
      </c>
      <c r="I3" s="2" t="inlineStr">
        <is>
          <t>Investment Decision</t>
        </is>
      </c>
    </row>
    <row r="4">
      <c r="A4" t="inlineStr">
        <is>
          <t>Cloud Data Warehouse Migration</t>
        </is>
      </c>
      <c r="B4" s="7" t="n">
        <v>250000</v>
      </c>
      <c r="C4" s="7" t="n">
        <v>95000</v>
      </c>
      <c r="D4" s="7" t="n">
        <v>120000</v>
      </c>
      <c r="E4" s="7" t="n">
        <v>150000</v>
      </c>
      <c r="F4" s="8" t="n">
        <v>0.08</v>
      </c>
      <c r="G4" s="7">
        <f>NPV(F4, C4:E4)-B4</f>
        <v/>
      </c>
      <c r="H4" s="8">
        <f>IRR(B4:E4)</f>
        <v/>
      </c>
      <c r="I4">
        <f>IF(G4&gt;0, "APPROVE CAPITAL SPEND", "REJECT PROJECT")</f>
        <v/>
      </c>
    </row>
    <row r="5">
      <c r="A5" t="inlineStr">
        <is>
          <t>AI Knowledge Agent Rollout</t>
        </is>
      </c>
      <c r="B5" s="7" t="n">
        <v>180000</v>
      </c>
      <c r="C5" s="7" t="n">
        <v>70000</v>
      </c>
      <c r="D5" s="7" t="n">
        <v>90000</v>
      </c>
      <c r="E5" s="7" t="n">
        <v>110000</v>
      </c>
      <c r="F5" s="8" t="n">
        <v>0.08</v>
      </c>
      <c r="G5" s="7">
        <f>NPV(F5, C5:E5)-B5</f>
        <v/>
      </c>
      <c r="H5" s="8">
        <f>IRR(B5:E5)</f>
        <v/>
      </c>
      <c r="I5">
        <f>IF(G5&gt;0, "APPROVE CAPITAL SPEND", "REJECT PROJECT")</f>
        <v/>
      </c>
    </row>
    <row r="6">
      <c r="A6" t="inlineStr">
        <is>
          <t>Legacy ERP Reengineering</t>
        </is>
      </c>
      <c r="B6" s="7" t="n">
        <v>400000</v>
      </c>
      <c r="C6" s="7" t="n">
        <v>110000</v>
      </c>
      <c r="D6" s="7" t="n">
        <v>140000</v>
      </c>
      <c r="E6" s="7" t="n">
        <v>160000</v>
      </c>
      <c r="F6" s="8" t="n">
        <v>0.08</v>
      </c>
      <c r="G6" s="7">
        <f>NPV(F6, C6:E6)-B6</f>
        <v/>
      </c>
      <c r="H6" s="8">
        <f>IRR(B6:E6)</f>
        <v/>
      </c>
      <c r="I6">
        <f>IF(G6&gt;0, "APPROVE CAPITAL SPEND", "REJECT PROJECT")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2026-07-20T14:23:38Z</dcterms:created>
  <dcterms:modified xmlns:dcterms="http://purl.org/dc/terms/" xmlns:xsi="http://www.w3.org/2001/XMLSchema-instance" xsi:type="dcterms:W3CDTF">2026-07-20T14:23:38Z</dcterms:modified>
</cp:coreProperties>
</file>